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1\2021-10-26 Протокол №17\"/>
    </mc:Choice>
  </mc:AlternateContent>
  <bookViews>
    <workbookView xWindow="-120" yWindow="-120" windowWidth="29040" windowHeight="15840"/>
  </bookViews>
  <sheets>
    <sheet name="Приложение 1" sheetId="2" r:id="rId1"/>
  </sheets>
  <definedNames>
    <definedName name="_xlnm.Print_Titles" localSheetId="0">'Приложение 1'!$6:$7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I14" i="2" l="1"/>
  <c r="I13" i="2"/>
  <c r="I12" i="2"/>
  <c r="I11" i="2"/>
  <c r="I10" i="2"/>
  <c r="I9" i="2"/>
</calcChain>
</file>

<file path=xl/sharedStrings.xml><?xml version="1.0" encoding="utf-8"?>
<sst xmlns="http://schemas.openxmlformats.org/spreadsheetml/2006/main" count="45" uniqueCount="31">
  <si>
    <t>Код МО</t>
  </si>
  <si>
    <t>Наименование МО</t>
  </si>
  <si>
    <t>Кол-во</t>
  </si>
  <si>
    <t>Сумма, руб.</t>
  </si>
  <si>
    <t xml:space="preserve">Отклонение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</si>
  <si>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</si>
  <si>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</si>
  <si>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</si>
  <si>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</si>
  <si>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</si>
  <si>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</si>
  <si>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</si>
  <si>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</si>
  <si>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</si>
  <si>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</si>
  <si>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к Протоколу заседания </t>
  </si>
  <si>
    <t xml:space="preserve"> Комиссии по разработке  </t>
  </si>
  <si>
    <t>Вид МП</t>
  </si>
  <si>
    <t>КС</t>
  </si>
  <si>
    <t>Профиль/Группа ВМП</t>
  </si>
  <si>
    <t xml:space="preserve"> ГБУЗ "Правобережная ЦРКБ"</t>
  </si>
  <si>
    <t xml:space="preserve"> ТП ОМС № 17 от 26.10.2021 г. </t>
  </si>
  <si>
    <t xml:space="preserve">Плановые объемы на 2021 год по Протоколу № 16 от 11.10.2021  г. </t>
  </si>
  <si>
    <t>Измененные объемы на 2021 год по Протоколу № 17 от 26.10.2021 г.</t>
  </si>
  <si>
    <t xml:space="preserve"> ГБУЗ "РКБ" </t>
  </si>
  <si>
    <t>028-Инфекционные болезни</t>
  </si>
  <si>
    <t xml:space="preserve"> ГБУЗ "РДКБ" </t>
  </si>
  <si>
    <t xml:space="preserve"> ГБУЗ "РКБСМП" </t>
  </si>
  <si>
    <t xml:space="preserve"> ГБУЗ  "Ардонская ЦРБ" </t>
  </si>
  <si>
    <t xml:space="preserve"> ФГБОУ ВО  СОГМА МЗ</t>
  </si>
  <si>
    <t xml:space="preserve">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</si>
</sst>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#,##0.00_ ;\-#,##0.00\ 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165" fontId="0" fillId="0" borderId="0" xfId="1" applyNumberFormat="1" applyFont="1" applyAlignment="1">
      <alignment vertical="center"/>
    </xf>
    <xf numFmtId="166" fontId="0" fillId="0" borderId="0" xfId="1" applyNumberFormat="1" applyFont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/>
    <xf numFmtId="165" fontId="0" fillId="0" borderId="0" xfId="1" applyNumberFormat="1" applyFont="1" applyBorder="1" applyAlignment="1">
      <alignment vertical="center"/>
    </xf>
    <xf numFmtId="166" fontId="0" fillId="0" borderId="0" xfId="1" applyNumberFormat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164" fontId="0" fillId="0" borderId="0" xfId="0" applyNumberFormat="1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2">
    <dxf>
      <alignment vertical="center" textRotation="0" indent="0" justifyLastLine="0" shrinkToFit="0" readingOrder="0"/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numFmt numFmtId="166" formatCode="#,##0.00_ ;\-#,##0.00\ "/>
      <alignment vertical="center" textRotation="0" indent="0" justifyLastLine="0" shrinkToFit="0" readingOrder="0"/>
    </dxf>
    <dxf>
      <numFmt numFmtId="165" formatCode="#,##0_ ;\-#,##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numFmt numFmtId="165" formatCode="#,##0_ ;\-#,##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_-* #,##0\ _₽_-;\-* #,##0\ _₽_-;_-* &quot;-&quot;??\ _₽_-;_-@_-"/>
      <alignment horizontal="center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3" displayName="Таблица13" ref="A8:J14" totalsRowShown="0" headerRowDxfId="11" headerRowBorderDxfId="10">
  <autoFilter ref="A8:J14"/>
  <tableColumns count="10">
    <tableColumn id="1" name="1" dataDxfId="9" dataCellStyle="Финансовый"/>
    <tableColumn id="2" name="2" dataDxfId="8"/>
    <tableColumn id="3" name="3" dataDxfId="7"/>
    <tableColumn id="4" name="4" dataDxfId="6"/>
    <tableColumn id="5" name="5" dataDxfId="5" dataCellStyle="Финансовый"/>
    <tableColumn id="6" name="6" dataDxfId="4" dataCellStyle="Финансовый"/>
    <tableColumn id="7" name="7" dataDxfId="3" dataCellStyle="Финансовый"/>
    <tableColumn id="8" name="8" dataDxfId="2" dataCellStyle="Финансовый"/>
    <tableColumn id="9" name="9" dataDxfId="1" dataCellStyle="Финансовый">
      <calculatedColumnFormula>Таблица13[[#This Row],[7]]-Таблица13[[#This Row],[5]]</calculatedColumnFormula>
    </tableColumn>
    <tableColumn id="10" name="10" dataDxfId="0" dataCellStyle="Финансовый">
      <calculatedColumnFormula>Таблица13[[#This Row],[8]]-Таблица13[[#This Row],[6]]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activeCell="I2" sqref="I2"/>
    </sheetView>
  </sheetViews>
  <sheetFormatPr defaultRowHeight="15" x14ac:dyDescent="0.25"/>
  <cols>
    <col min="1" max="1" width="11.85546875" customWidth="1"/>
    <col min="2" max="2" width="33" style="7" customWidth="1"/>
    <col min="3" max="3" width="9.140625" customWidth="1"/>
    <col min="4" max="4" width="31.85546875" customWidth="1"/>
    <col min="5" max="5" width="8.85546875" customWidth="1"/>
    <col min="6" max="6" width="14.28515625" customWidth="1"/>
    <col min="7" max="7" width="9.28515625" customWidth="1"/>
    <col min="8" max="8" width="14.140625" customWidth="1"/>
    <col min="9" max="9" width="9.42578125" customWidth="1"/>
    <col min="10" max="10" width="17.140625" customWidth="1"/>
    <col min="12" max="12" width="16.5703125" style="18" bestFit="1" customWidth="1"/>
    <col min="13" max="13" width="16.5703125" bestFit="1" customWidth="1"/>
  </cols>
  <sheetData>
    <row r="1" spans="1:13" x14ac:dyDescent="0.25">
      <c r="I1" s="20" t="s">
        <v>30</v>
      </c>
      <c r="J1" s="20"/>
    </row>
    <row r="2" spans="1:13" x14ac:dyDescent="0.25">
      <c r="I2" t="s">
        <v>15</v>
      </c>
    </row>
    <row r="3" spans="1:13" x14ac:dyDescent="0.25">
      <c r="I3" t="s">
        <v>16</v>
      </c>
    </row>
    <row r="4" spans="1:13" x14ac:dyDescent="0.25">
      <c r="I4" t="s">
        <v>21</v>
      </c>
    </row>
    <row r="6" spans="1:13" ht="60" customHeight="1" x14ac:dyDescent="0.25">
      <c r="A6" s="21" t="s">
        <v>0</v>
      </c>
      <c r="B6" s="21" t="s">
        <v>1</v>
      </c>
      <c r="C6" s="21" t="s">
        <v>17</v>
      </c>
      <c r="D6" s="21" t="s">
        <v>19</v>
      </c>
      <c r="E6" s="21" t="s">
        <v>22</v>
      </c>
      <c r="F6" s="21"/>
      <c r="G6" s="21" t="s">
        <v>23</v>
      </c>
      <c r="H6" s="21"/>
      <c r="I6" s="21" t="s">
        <v>4</v>
      </c>
      <c r="J6" s="21"/>
    </row>
    <row r="7" spans="1:13" ht="24.75" customHeight="1" x14ac:dyDescent="0.25">
      <c r="A7" s="21"/>
      <c r="B7" s="21"/>
      <c r="C7" s="21"/>
      <c r="D7" s="21"/>
      <c r="E7" s="2" t="s">
        <v>2</v>
      </c>
      <c r="F7" s="2" t="s">
        <v>3</v>
      </c>
      <c r="G7" s="2" t="s">
        <v>2</v>
      </c>
      <c r="H7" s="2" t="s">
        <v>3</v>
      </c>
      <c r="I7" s="2" t="s">
        <v>2</v>
      </c>
      <c r="J7" s="2" t="s">
        <v>3</v>
      </c>
    </row>
    <row r="8" spans="1:13" x14ac:dyDescent="0.25">
      <c r="A8" s="3" t="s">
        <v>5</v>
      </c>
      <c r="B8" s="8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</row>
    <row r="9" spans="1:13" x14ac:dyDescent="0.25">
      <c r="A9" s="17">
        <v>150001</v>
      </c>
      <c r="B9" s="13" t="s">
        <v>24</v>
      </c>
      <c r="C9" s="1" t="s">
        <v>18</v>
      </c>
      <c r="D9" s="13" t="s">
        <v>25</v>
      </c>
      <c r="E9" s="14">
        <v>2535</v>
      </c>
      <c r="F9" s="15">
        <v>338978610.93252498</v>
      </c>
      <c r="G9" s="14">
        <v>3294</v>
      </c>
      <c r="H9" s="15">
        <v>432459012.24252498</v>
      </c>
      <c r="I9" s="5">
        <f>Таблица13[[#This Row],[7]]-Таблица13[[#This Row],[5]]</f>
        <v>759</v>
      </c>
      <c r="J9" s="16">
        <f>Таблица13[[#This Row],[8]]-Таблица13[[#This Row],[6]]</f>
        <v>93480401.310000002</v>
      </c>
      <c r="M9" s="19"/>
    </row>
    <row r="10" spans="1:13" x14ac:dyDescent="0.25">
      <c r="A10" s="6">
        <v>150002</v>
      </c>
      <c r="B10" s="12" t="s">
        <v>26</v>
      </c>
      <c r="C10" s="1" t="s">
        <v>18</v>
      </c>
      <c r="D10" s="13" t="s">
        <v>25</v>
      </c>
      <c r="E10" s="9">
        <v>4912</v>
      </c>
      <c r="F10" s="10">
        <v>107521960.78101555</v>
      </c>
      <c r="G10" s="14">
        <v>5054</v>
      </c>
      <c r="H10" s="15">
        <v>124989020.74101555</v>
      </c>
      <c r="I10" s="4">
        <f>Таблица13[[#This Row],[7]]-Таблица13[[#This Row],[5]]</f>
        <v>142</v>
      </c>
      <c r="J10" s="11">
        <f>Таблица13[[#This Row],[8]]-Таблица13[[#This Row],[6]]</f>
        <v>17467059.960000008</v>
      </c>
      <c r="M10" s="19"/>
    </row>
    <row r="11" spans="1:13" x14ac:dyDescent="0.25">
      <c r="A11" s="6">
        <v>150003</v>
      </c>
      <c r="B11" s="12" t="s">
        <v>27</v>
      </c>
      <c r="C11" s="1" t="s">
        <v>18</v>
      </c>
      <c r="D11" s="13" t="s">
        <v>25</v>
      </c>
      <c r="E11" s="9">
        <v>4389</v>
      </c>
      <c r="F11" s="10">
        <v>553536061.71785486</v>
      </c>
      <c r="G11" s="14">
        <v>4403</v>
      </c>
      <c r="H11" s="15">
        <v>555210375.47785473</v>
      </c>
      <c r="I11" s="4">
        <f>Таблица13[[#This Row],[7]]-Таблица13[[#This Row],[5]]</f>
        <v>14</v>
      </c>
      <c r="J11" s="11">
        <f>Таблица13[[#This Row],[8]]-Таблица13[[#This Row],[6]]</f>
        <v>1674313.7599998713</v>
      </c>
      <c r="M11" s="19"/>
    </row>
    <row r="12" spans="1:13" x14ac:dyDescent="0.25">
      <c r="A12" s="6">
        <v>150009</v>
      </c>
      <c r="B12" s="12" t="s">
        <v>28</v>
      </c>
      <c r="C12" s="1" t="s">
        <v>18</v>
      </c>
      <c r="D12" s="13" t="s">
        <v>25</v>
      </c>
      <c r="E12" s="9">
        <v>2041</v>
      </c>
      <c r="F12" s="10">
        <v>45238890.200000003</v>
      </c>
      <c r="G12" s="14">
        <v>2142</v>
      </c>
      <c r="H12" s="15">
        <v>57649480.859999999</v>
      </c>
      <c r="I12" s="4">
        <f>Таблица13[[#This Row],[7]]-Таблица13[[#This Row],[5]]</f>
        <v>101</v>
      </c>
      <c r="J12" s="11">
        <f>Таблица13[[#This Row],[8]]-Таблица13[[#This Row],[6]]</f>
        <v>12410590.659999996</v>
      </c>
      <c r="M12" s="19"/>
    </row>
    <row r="13" spans="1:13" x14ac:dyDescent="0.25">
      <c r="A13" s="6">
        <v>150014</v>
      </c>
      <c r="B13" s="12" t="s">
        <v>20</v>
      </c>
      <c r="C13" s="1" t="s">
        <v>18</v>
      </c>
      <c r="D13" s="13" t="s">
        <v>25</v>
      </c>
      <c r="E13" s="9">
        <v>505</v>
      </c>
      <c r="F13" s="10">
        <v>14186914.314210527</v>
      </c>
      <c r="G13" s="14">
        <v>557</v>
      </c>
      <c r="H13" s="15">
        <v>20611687.684210517</v>
      </c>
      <c r="I13" s="4">
        <f>Таблица13[[#This Row],[7]]-Таблица13[[#This Row],[5]]</f>
        <v>52</v>
      </c>
      <c r="J13" s="11">
        <f>Таблица13[[#This Row],[8]]-Таблица13[[#This Row],[6]]</f>
        <v>6424773.3699999899</v>
      </c>
      <c r="M13" s="19"/>
    </row>
    <row r="14" spans="1:13" x14ac:dyDescent="0.25">
      <c r="A14" s="6">
        <v>150015</v>
      </c>
      <c r="B14" s="12" t="s">
        <v>29</v>
      </c>
      <c r="C14" s="1" t="s">
        <v>18</v>
      </c>
      <c r="D14" s="13" t="s">
        <v>25</v>
      </c>
      <c r="E14" s="9">
        <v>286</v>
      </c>
      <c r="F14" s="10">
        <v>24413997.039999999</v>
      </c>
      <c r="G14" s="14">
        <v>392</v>
      </c>
      <c r="H14" s="15">
        <v>37430168.649999999</v>
      </c>
      <c r="I14" s="4">
        <f>Таблица13[[#This Row],[7]]-Таблица13[[#This Row],[5]]</f>
        <v>106</v>
      </c>
      <c r="J14" s="11">
        <f>Таблица13[[#This Row],[8]]-Таблица13[[#This Row],[6]]</f>
        <v>13016171.609999999</v>
      </c>
      <c r="M14" s="19"/>
    </row>
    <row r="15" spans="1:13" x14ac:dyDescent="0.25">
      <c r="M15" s="19"/>
    </row>
  </sheetData>
  <mergeCells count="8">
    <mergeCell ref="I1:J1"/>
    <mergeCell ref="A6:A7"/>
    <mergeCell ref="B6:B7"/>
    <mergeCell ref="C6:C7"/>
    <mergeCell ref="D6:D7"/>
    <mergeCell ref="E6:F6"/>
    <mergeCell ref="G6:H6"/>
    <mergeCell ref="I6:J6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cp:lastPrinted>2021-11-11T12:27:33Z</cp:lastPrinted>
  <dcterms:created xsi:type="dcterms:W3CDTF">2021-03-15T11:54:38Z</dcterms:created>
  <dcterms:modified xsi:type="dcterms:W3CDTF">2021-11-11T12:33:18Z</dcterms:modified>
</cp:coreProperties>
</file>